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5-2026/March 2026/"/>
    </mc:Choice>
  </mc:AlternateContent>
  <xr:revisionPtr revIDLastSave="8" documentId="8_{B3E3DA41-7FFA-4360-BC98-BABECFDF5E37}" xr6:coauthVersionLast="47" xr6:coauthVersionMax="47" xr10:uidLastSave="{3D0BC26E-1CE6-40A3-AB7B-CBF428E0639D}"/>
  <bookViews>
    <workbookView xWindow="-108" yWindow="-108" windowWidth="23256" windowHeight="12456" xr2:uid="{0F632310-C274-4BE8-B31E-1461F7F7C091}"/>
  </bookViews>
  <sheets>
    <sheet name="Asse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9" i="1"/>
  <c r="L9" i="1"/>
  <c r="M8" i="1"/>
  <c r="L8" i="1"/>
  <c r="M7" i="1"/>
  <c r="L7" i="1"/>
  <c r="M6" i="1"/>
  <c r="L6" i="1"/>
  <c r="M5" i="1"/>
  <c r="L5" i="1"/>
  <c r="B1" i="1"/>
  <c r="M11" i="1" l="1"/>
  <c r="L11" i="1"/>
</calcChain>
</file>

<file path=xl/sharedStrings.xml><?xml version="1.0" encoding="utf-8"?>
<sst xmlns="http://schemas.openxmlformats.org/spreadsheetml/2006/main" count="143" uniqueCount="66">
  <si>
    <t>Asset Register</t>
  </si>
  <si>
    <t>Purchase
Date</t>
  </si>
  <si>
    <t>Asset</t>
  </si>
  <si>
    <t>Location</t>
  </si>
  <si>
    <t>Net
Cost</t>
  </si>
  <si>
    <t>Insurance
Value</t>
  </si>
  <si>
    <t>Insurance
Category</t>
  </si>
  <si>
    <t>Disposal
Date</t>
  </si>
  <si>
    <t>Disposal
Reason</t>
  </si>
  <si>
    <t>Dam Slacks Play Area</t>
  </si>
  <si>
    <t>Rainford Road</t>
  </si>
  <si>
    <t>Land and Buildings</t>
  </si>
  <si>
    <t>Dam Slacks Play Area Equipment</t>
  </si>
  <si>
    <t>Play Equipment</t>
  </si>
  <si>
    <t>General Contents</t>
  </si>
  <si>
    <t xml:space="preserve">Public Hall </t>
  </si>
  <si>
    <t>216 Main Strreet</t>
  </si>
  <si>
    <t>Public Hall Contents</t>
  </si>
  <si>
    <t>Millennium - Garden</t>
  </si>
  <si>
    <t>Millennium - Garden Adjoining Site</t>
  </si>
  <si>
    <t>Signage/Notice Board</t>
  </si>
  <si>
    <t>Millennium - Garden Stone Seat</t>
  </si>
  <si>
    <t>Street Furniture</t>
  </si>
  <si>
    <t>Millennium - Garden Pedestrian Barrier Art Work</t>
  </si>
  <si>
    <t>Total Assets</t>
  </si>
  <si>
    <t xml:space="preserve">Electric Heaters x 2 </t>
  </si>
  <si>
    <t>Public Hall - Kitchen</t>
  </si>
  <si>
    <t>Electric Oven ( Bosch Single Oven)</t>
  </si>
  <si>
    <t>Small Refridgerator (DAEWOO)</t>
  </si>
  <si>
    <t>Microwave (Panasonic)</t>
  </si>
  <si>
    <t>Vaccum Cleaner (Shark)</t>
  </si>
  <si>
    <t>Cups, Saucers, Glasses, Plates, (Numerous)</t>
  </si>
  <si>
    <t>Ladders (1)</t>
  </si>
  <si>
    <t>First Aid Kit</t>
  </si>
  <si>
    <t>Go Pak Tables (15)</t>
  </si>
  <si>
    <t>Public Hall - Hall</t>
  </si>
  <si>
    <t>Table Trolley</t>
  </si>
  <si>
    <t>Plastic Chairs (60)</t>
  </si>
  <si>
    <t>Upholstered Chairs (40)</t>
  </si>
  <si>
    <t>Notice Board</t>
  </si>
  <si>
    <t>Fire Extinguinghers (Water x 2) (CO2 x 2) (Powder x 1)</t>
  </si>
  <si>
    <t>Desk</t>
  </si>
  <si>
    <t>Public Hall - Office</t>
  </si>
  <si>
    <t>Leather Chair</t>
  </si>
  <si>
    <t>Returned to Colin Betts £400</t>
  </si>
  <si>
    <t>Steel Cupboard (2)</t>
  </si>
  <si>
    <t>Book Case</t>
  </si>
  <si>
    <t>Acer aspire V3-571 Laptop</t>
  </si>
  <si>
    <t>HP Photosmart 7520 Printer</t>
  </si>
  <si>
    <t>Microsoft Laptop</t>
  </si>
  <si>
    <t>Lenova Laptop</t>
  </si>
  <si>
    <t>Pictures and Art</t>
  </si>
  <si>
    <t>Glen Convector Heater</t>
  </si>
  <si>
    <t xml:space="preserve">Notice Board </t>
  </si>
  <si>
    <t>Small Table</t>
  </si>
  <si>
    <t>Laminator</t>
  </si>
  <si>
    <t>BT HUB Wireless Router</t>
  </si>
  <si>
    <t>Chairmans Chain Billinge and Winstanley UDC</t>
  </si>
  <si>
    <t>Chairmans Chain and Ladies Badge - PC</t>
  </si>
  <si>
    <t>Public Hall - Safe</t>
  </si>
  <si>
    <t>Public Notice Boards</t>
  </si>
  <si>
    <t>Main Street</t>
  </si>
  <si>
    <t>Desk Top Computers x 2 and 1 Printer</t>
  </si>
  <si>
    <t>Public Hall Office</t>
  </si>
  <si>
    <t>2 x desk Chairs</t>
  </si>
  <si>
    <t>Public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</si>
</sst>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5" fillId="2" borderId="2" xfId="0" applyNumberFormat="1" applyFont="1" applyFill="1" applyBorder="1" applyAlignment="1" applyProtection="1">
      <alignment vertical="top"/>
      <protection locked="0"/>
    </xf>
    <xf numFmtId="2" fontId="4" fillId="0" borderId="2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4" fontId="3" fillId="4" borderId="2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4" fontId="3" fillId="4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14" fontId="4" fillId="5" borderId="2" xfId="0" applyNumberFormat="1" applyFont="1" applyFill="1" applyBorder="1" applyAlignment="1">
      <alignment vertical="top"/>
    </xf>
    <xf numFmtId="1" fontId="4" fillId="6" borderId="2" xfId="0" applyNumberFormat="1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/>
    </xf>
    <xf numFmtId="2" fontId="4" fillId="6" borderId="2" xfId="0" applyNumberFormat="1" applyFont="1" applyFill="1" applyBorder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CCOUNTS/ACCOUNTS%202025-2026/2025-26%20Billinge%20Accounts%2027-12-2025.xlsx" TargetMode="External"/><Relationship Id="rId2" Type="http://schemas.openxmlformats.org/officeDocument/2006/relationships/externalLinkPath" Target="https://d.docs.live.net/8f45757aeb723589/ACCOUNTS/ACCOUNTS%202025-2026/2025-26%20Billinge%20Accounts%2027-12-2025.xlsx" TargetMode="External"/><Relationship Id="rId1" Type="http://schemas.openxmlformats.org/officeDocument/2006/relationships/externalLinkPath" Target="/8f45757aeb723589/ACCOUNTS/ACCOUNTS%202025-2026/2025-26%20Billinge%20Accounts%2027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Billinge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997-A2CD-4EF7-AFE5-3A4C7F2F0D1B}">
  <sheetPr>
    <pageSetUpPr fitToPage="1"/>
  </sheetPr>
  <dimension ref="B1:R51"/>
  <sheetViews>
    <sheetView tabSelected="1" topLeftCell="A30" workbookViewId="0">
      <selection activeCell="C51" sqref="C51"/>
    </sheetView>
  </sheetViews>
  <sheetFormatPr defaultColWidth="8.88671875" defaultRowHeight="13.8" x14ac:dyDescent="0.3"/>
  <cols>
    <col min="1" max="1" width="2.6640625" style="12" customWidth="1"/>
    <col min="2" max="2" width="10.88671875" style="30" customWidth="1"/>
    <col min="3" max="3" width="39.6640625" style="12" bestFit="1" customWidth="1"/>
    <col min="4" max="4" width="46.88671875" style="12" bestFit="1" customWidth="1"/>
    <col min="5" max="5" width="9.44140625" style="12" bestFit="1" customWidth="1"/>
    <col min="6" max="6" width="9.33203125" style="12" customWidth="1"/>
    <col min="7" max="7" width="16.6640625" style="12" bestFit="1" customWidth="1"/>
    <col min="8" max="8" width="10.5546875" style="12" bestFit="1" customWidth="1"/>
    <col min="9" max="9" width="23.77734375" style="12" bestFit="1" customWidth="1"/>
    <col min="10" max="10" width="2.6640625" style="12" customWidth="1"/>
    <col min="11" max="11" width="17.88671875" style="12" bestFit="1" customWidth="1"/>
    <col min="12" max="12" width="10" style="12" bestFit="1" customWidth="1"/>
    <col min="13" max="13" width="10.6640625" style="12" customWidth="1"/>
    <col min="14" max="16384" width="8.88671875" style="12"/>
  </cols>
  <sheetData>
    <row r="1" spans="2:18" s="2" customFormat="1" x14ac:dyDescent="0.3">
      <c r="B1" s="1" t="str">
        <f>[1]SETUP!C2&amp;" Parish Council"</f>
        <v>Billinge Parish Council</v>
      </c>
      <c r="C1" s="1"/>
      <c r="D1" s="1"/>
      <c r="E1" s="1"/>
      <c r="F1" s="1"/>
      <c r="G1" s="1"/>
      <c r="H1" s="1"/>
      <c r="I1" s="1"/>
      <c r="K1" s="1"/>
      <c r="L1" s="1"/>
      <c r="N1" s="1"/>
      <c r="O1" s="1"/>
      <c r="P1" s="1"/>
      <c r="Q1" s="1"/>
      <c r="R1" s="1"/>
    </row>
    <row r="2" spans="2:18" s="2" customFormat="1" x14ac:dyDescent="0.3">
      <c r="B2" s="3" t="s">
        <v>0</v>
      </c>
      <c r="C2" s="4"/>
      <c r="D2" s="4"/>
      <c r="E2" s="4"/>
      <c r="F2" s="4"/>
      <c r="G2" s="4"/>
      <c r="H2" s="4"/>
      <c r="I2" s="4"/>
      <c r="K2" s="4"/>
      <c r="L2" s="4"/>
      <c r="N2" s="1"/>
      <c r="O2" s="1"/>
      <c r="P2" s="1"/>
      <c r="Q2" s="1"/>
      <c r="R2" s="1"/>
    </row>
    <row r="4" spans="2:18" s="6" customFormat="1" ht="27.6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K4" s="5" t="s">
        <v>6</v>
      </c>
      <c r="L4" s="7" t="s">
        <v>4</v>
      </c>
      <c r="M4" s="7" t="s">
        <v>5</v>
      </c>
    </row>
    <row r="5" spans="2:18" x14ac:dyDescent="0.3">
      <c r="B5" s="8">
        <v>1980</v>
      </c>
      <c r="C5" s="9" t="s">
        <v>9</v>
      </c>
      <c r="D5" s="9" t="s">
        <v>10</v>
      </c>
      <c r="E5" s="10">
        <v>3250</v>
      </c>
      <c r="F5" s="11">
        <v>3250</v>
      </c>
      <c r="G5" s="9" t="s">
        <v>11</v>
      </c>
      <c r="H5" s="9"/>
      <c r="I5" s="9"/>
      <c r="K5" s="13" t="s">
        <v>11</v>
      </c>
      <c r="L5" s="14">
        <f t="shared" ref="L5:L10" si="0">SUMIFS(E:E,$G:$G,K5,$H:$H,"="&amp;"")</f>
        <v>194850</v>
      </c>
      <c r="M5" s="14">
        <f t="shared" ref="M5:M10" si="1">SUMIFS(F:F,$G:$G,$K5,$H:$H,"")</f>
        <v>433341</v>
      </c>
    </row>
    <row r="6" spans="2:18" x14ac:dyDescent="0.3">
      <c r="B6" s="8">
        <v>1996</v>
      </c>
      <c r="C6" s="9" t="s">
        <v>12</v>
      </c>
      <c r="D6" s="9" t="s">
        <v>10</v>
      </c>
      <c r="E6" s="10">
        <v>14873</v>
      </c>
      <c r="F6" s="11">
        <v>24348</v>
      </c>
      <c r="G6" s="9" t="s">
        <v>13</v>
      </c>
      <c r="H6" s="9"/>
      <c r="I6" s="9"/>
      <c r="K6" s="13" t="s">
        <v>14</v>
      </c>
      <c r="L6" s="14">
        <f t="shared" si="0"/>
        <v>7684</v>
      </c>
      <c r="M6" s="14">
        <f t="shared" si="1"/>
        <v>13416</v>
      </c>
    </row>
    <row r="7" spans="2:18" x14ac:dyDescent="0.3">
      <c r="B7" s="15">
        <v>2021</v>
      </c>
      <c r="C7" s="9" t="s">
        <v>15</v>
      </c>
      <c r="D7" s="9" t="s">
        <v>16</v>
      </c>
      <c r="E7" s="11">
        <v>190250</v>
      </c>
      <c r="F7" s="11">
        <v>427741</v>
      </c>
      <c r="G7" s="9" t="s">
        <v>11</v>
      </c>
      <c r="H7" s="9"/>
      <c r="I7" s="9"/>
      <c r="K7" s="13" t="s">
        <v>17</v>
      </c>
      <c r="L7" s="14">
        <f t="shared" si="0"/>
        <v>12430.91</v>
      </c>
      <c r="M7" s="14">
        <f t="shared" si="1"/>
        <v>20511.91</v>
      </c>
    </row>
    <row r="8" spans="2:18" x14ac:dyDescent="0.3">
      <c r="B8" s="15">
        <v>1986</v>
      </c>
      <c r="C8" s="9" t="s">
        <v>18</v>
      </c>
      <c r="D8" s="9" t="s">
        <v>10</v>
      </c>
      <c r="E8" s="11">
        <v>350</v>
      </c>
      <c r="F8" s="11">
        <v>350</v>
      </c>
      <c r="G8" s="9" t="s">
        <v>11</v>
      </c>
      <c r="H8" s="9"/>
      <c r="I8" s="9"/>
      <c r="K8" s="13" t="s">
        <v>13</v>
      </c>
      <c r="L8" s="14">
        <f t="shared" si="0"/>
        <v>14873</v>
      </c>
      <c r="M8" s="14">
        <f t="shared" si="1"/>
        <v>24348</v>
      </c>
    </row>
    <row r="9" spans="2:18" x14ac:dyDescent="0.3">
      <c r="B9" s="15">
        <v>2002</v>
      </c>
      <c r="C9" s="9" t="s">
        <v>19</v>
      </c>
      <c r="D9" s="9" t="s">
        <v>10</v>
      </c>
      <c r="E9" s="11">
        <v>1000</v>
      </c>
      <c r="F9" s="11">
        <v>2000</v>
      </c>
      <c r="G9" s="9" t="s">
        <v>11</v>
      </c>
      <c r="H9" s="9"/>
      <c r="I9" s="9"/>
      <c r="K9" s="13" t="s">
        <v>20</v>
      </c>
      <c r="L9" s="14">
        <f t="shared" si="0"/>
        <v>7095</v>
      </c>
      <c r="M9" s="14">
        <f t="shared" si="1"/>
        <v>7095</v>
      </c>
    </row>
    <row r="10" spans="2:18" x14ac:dyDescent="0.3">
      <c r="B10" s="15">
        <v>2007</v>
      </c>
      <c r="C10" s="9" t="s">
        <v>21</v>
      </c>
      <c r="D10" s="9" t="s">
        <v>10</v>
      </c>
      <c r="E10" s="11">
        <v>7684</v>
      </c>
      <c r="F10" s="11">
        <v>13416</v>
      </c>
      <c r="G10" s="9" t="s">
        <v>14</v>
      </c>
      <c r="H10" s="9"/>
      <c r="I10" s="9"/>
      <c r="K10" s="13" t="s">
        <v>22</v>
      </c>
      <c r="L10" s="14">
        <f t="shared" si="0"/>
        <v>3211</v>
      </c>
      <c r="M10" s="14">
        <f t="shared" si="1"/>
        <v>4319</v>
      </c>
    </row>
    <row r="11" spans="2:18" x14ac:dyDescent="0.3">
      <c r="B11" s="15">
        <v>2007</v>
      </c>
      <c r="C11" s="9" t="s">
        <v>23</v>
      </c>
      <c r="D11" s="9" t="s">
        <v>10</v>
      </c>
      <c r="E11" s="11">
        <v>3211</v>
      </c>
      <c r="F11" s="11">
        <v>4319</v>
      </c>
      <c r="G11" s="9" t="s">
        <v>22</v>
      </c>
      <c r="H11" s="9"/>
      <c r="I11" s="9"/>
      <c r="K11" s="16" t="s">
        <v>24</v>
      </c>
      <c r="L11" s="17">
        <f>SUM(L5:L10)</f>
        <v>240143.91</v>
      </c>
      <c r="M11" s="17">
        <f>SUM(M5:M10)</f>
        <v>503030.91</v>
      </c>
    </row>
    <row r="12" spans="2:18" x14ac:dyDescent="0.3">
      <c r="B12" s="15"/>
      <c r="C12" s="9" t="s">
        <v>25</v>
      </c>
      <c r="D12" s="9" t="s">
        <v>26</v>
      </c>
      <c r="E12" s="11">
        <v>82</v>
      </c>
      <c r="F12" s="11">
        <v>82</v>
      </c>
      <c r="G12" s="9" t="s">
        <v>17</v>
      </c>
      <c r="H12" s="9"/>
      <c r="I12" s="9"/>
      <c r="K12" s="18"/>
      <c r="L12" s="19"/>
      <c r="M12" s="19"/>
    </row>
    <row r="13" spans="2:18" s="20" customFormat="1" x14ac:dyDescent="0.3">
      <c r="B13" s="15"/>
      <c r="C13" s="9" t="s">
        <v>27</v>
      </c>
      <c r="D13" s="9" t="s">
        <v>26</v>
      </c>
      <c r="E13" s="11">
        <v>775</v>
      </c>
      <c r="F13" s="11">
        <v>1500</v>
      </c>
      <c r="G13" s="9" t="s">
        <v>17</v>
      </c>
      <c r="H13" s="9"/>
      <c r="I13" s="9"/>
      <c r="L13" s="21"/>
    </row>
    <row r="14" spans="2:18" s="20" customFormat="1" x14ac:dyDescent="0.3">
      <c r="B14" s="15"/>
      <c r="C14" s="9" t="s">
        <v>28</v>
      </c>
      <c r="D14" s="9" t="s">
        <v>26</v>
      </c>
      <c r="E14" s="11">
        <v>100</v>
      </c>
      <c r="F14" s="11">
        <v>100</v>
      </c>
      <c r="G14" s="9" t="s">
        <v>17</v>
      </c>
      <c r="H14" s="9"/>
      <c r="I14" s="9"/>
      <c r="L14" s="21"/>
    </row>
    <row r="15" spans="2:18" s="20" customFormat="1" x14ac:dyDescent="0.3">
      <c r="B15" s="15"/>
      <c r="C15" s="9" t="s">
        <v>29</v>
      </c>
      <c r="D15" s="9" t="s">
        <v>26</v>
      </c>
      <c r="E15" s="11">
        <v>150</v>
      </c>
      <c r="F15" s="11">
        <v>150</v>
      </c>
      <c r="G15" s="9" t="s">
        <v>17</v>
      </c>
      <c r="H15" s="9"/>
      <c r="I15" s="9"/>
      <c r="L15" s="21"/>
    </row>
    <row r="16" spans="2:18" x14ac:dyDescent="0.3">
      <c r="B16" s="15">
        <v>2023</v>
      </c>
      <c r="C16" s="9" t="s">
        <v>30</v>
      </c>
      <c r="D16" s="9" t="s">
        <v>26</v>
      </c>
      <c r="E16" s="11">
        <v>171</v>
      </c>
      <c r="F16" s="11">
        <v>200</v>
      </c>
      <c r="G16" s="9" t="s">
        <v>17</v>
      </c>
      <c r="H16" s="9"/>
      <c r="I16" s="9"/>
      <c r="L16" s="22"/>
    </row>
    <row r="17" spans="2:12" x14ac:dyDescent="0.3">
      <c r="B17" s="15"/>
      <c r="C17" s="9" t="s">
        <v>31</v>
      </c>
      <c r="D17" s="9" t="s">
        <v>26</v>
      </c>
      <c r="E17" s="11">
        <v>1000</v>
      </c>
      <c r="F17" s="11">
        <v>1000</v>
      </c>
      <c r="G17" s="9" t="s">
        <v>17</v>
      </c>
      <c r="H17" s="9"/>
      <c r="I17" s="9"/>
      <c r="L17" s="22"/>
    </row>
    <row r="18" spans="2:12" s="20" customFormat="1" x14ac:dyDescent="0.3">
      <c r="B18" s="15"/>
      <c r="C18" s="9" t="s">
        <v>32</v>
      </c>
      <c r="D18" s="9" t="s">
        <v>26</v>
      </c>
      <c r="E18" s="11">
        <v>130</v>
      </c>
      <c r="F18" s="11">
        <v>130</v>
      </c>
      <c r="G18" s="9" t="s">
        <v>17</v>
      </c>
      <c r="H18" s="9"/>
      <c r="I18" s="9"/>
      <c r="L18" s="21"/>
    </row>
    <row r="19" spans="2:12" x14ac:dyDescent="0.3">
      <c r="B19" s="15"/>
      <c r="C19" s="9" t="s">
        <v>33</v>
      </c>
      <c r="D19" s="9" t="s">
        <v>26</v>
      </c>
      <c r="E19" s="11">
        <v>100</v>
      </c>
      <c r="F19" s="11">
        <v>100</v>
      </c>
      <c r="G19" s="9" t="s">
        <v>17</v>
      </c>
      <c r="H19" s="9"/>
      <c r="I19" s="9"/>
      <c r="L19" s="22"/>
    </row>
    <row r="20" spans="2:12" x14ac:dyDescent="0.3">
      <c r="B20" s="15"/>
      <c r="C20" s="9" t="s">
        <v>34</v>
      </c>
      <c r="D20" s="9" t="s">
        <v>35</v>
      </c>
      <c r="E20" s="11"/>
      <c r="F20" s="11">
        <v>2128</v>
      </c>
      <c r="G20" s="9" t="s">
        <v>17</v>
      </c>
      <c r="H20" s="9"/>
      <c r="I20" s="9"/>
      <c r="L20" s="22"/>
    </row>
    <row r="21" spans="2:12" x14ac:dyDescent="0.3">
      <c r="B21" s="15"/>
      <c r="C21" s="9" t="s">
        <v>36</v>
      </c>
      <c r="D21" s="9" t="s">
        <v>35</v>
      </c>
      <c r="E21" s="11"/>
      <c r="F21" s="11">
        <v>295</v>
      </c>
      <c r="G21" s="9" t="s">
        <v>17</v>
      </c>
      <c r="H21" s="9"/>
      <c r="I21" s="9"/>
      <c r="L21" s="22"/>
    </row>
    <row r="22" spans="2:12" x14ac:dyDescent="0.3">
      <c r="B22" s="15"/>
      <c r="C22" s="9" t="s">
        <v>37</v>
      </c>
      <c r="D22" s="9" t="s">
        <v>35</v>
      </c>
      <c r="E22" s="11"/>
      <c r="F22" s="11">
        <v>1039</v>
      </c>
      <c r="G22" s="9" t="s">
        <v>17</v>
      </c>
      <c r="H22" s="9"/>
      <c r="I22" s="9"/>
      <c r="L22" s="22"/>
    </row>
    <row r="23" spans="2:12" x14ac:dyDescent="0.3">
      <c r="B23" s="15"/>
      <c r="C23" s="9" t="s">
        <v>38</v>
      </c>
      <c r="D23" s="9" t="s">
        <v>35</v>
      </c>
      <c r="E23" s="11"/>
      <c r="F23" s="11">
        <v>4400</v>
      </c>
      <c r="G23" s="9" t="s">
        <v>17</v>
      </c>
      <c r="H23" s="9"/>
      <c r="I23" s="9"/>
    </row>
    <row r="24" spans="2:12" x14ac:dyDescent="0.3">
      <c r="B24" s="15"/>
      <c r="C24" s="9" t="s">
        <v>39</v>
      </c>
      <c r="D24" s="9" t="s">
        <v>35</v>
      </c>
      <c r="E24" s="11"/>
      <c r="F24" s="11">
        <v>60</v>
      </c>
      <c r="G24" s="9" t="s">
        <v>17</v>
      </c>
      <c r="H24" s="9"/>
      <c r="I24" s="9"/>
    </row>
    <row r="25" spans="2:12" x14ac:dyDescent="0.3">
      <c r="B25" s="15">
        <v>2022</v>
      </c>
      <c r="C25" s="9" t="s">
        <v>40</v>
      </c>
      <c r="D25" s="9" t="s">
        <v>35</v>
      </c>
      <c r="E25" s="11"/>
      <c r="F25" s="11">
        <v>1218</v>
      </c>
      <c r="G25" s="9" t="s">
        <v>17</v>
      </c>
      <c r="H25" s="9"/>
      <c r="I25" s="9"/>
    </row>
    <row r="26" spans="2:12" x14ac:dyDescent="0.3">
      <c r="B26" s="15"/>
      <c r="C26" s="9" t="s">
        <v>41</v>
      </c>
      <c r="D26" s="9" t="s">
        <v>42</v>
      </c>
      <c r="E26" s="11"/>
      <c r="F26" s="11">
        <v>450</v>
      </c>
      <c r="G26" s="9" t="s">
        <v>17</v>
      </c>
      <c r="H26" s="9"/>
      <c r="I26" s="9"/>
    </row>
    <row r="27" spans="2:12" x14ac:dyDescent="0.3">
      <c r="B27" s="23"/>
      <c r="C27" s="24" t="s">
        <v>43</v>
      </c>
      <c r="D27" s="24" t="s">
        <v>42</v>
      </c>
      <c r="E27" s="25"/>
      <c r="F27" s="25">
        <v>0</v>
      </c>
      <c r="G27" s="24" t="s">
        <v>17</v>
      </c>
      <c r="H27" s="26">
        <v>45978</v>
      </c>
      <c r="I27" s="24" t="s">
        <v>44</v>
      </c>
    </row>
    <row r="28" spans="2:12" x14ac:dyDescent="0.3">
      <c r="B28" s="15"/>
      <c r="C28" s="9" t="s">
        <v>38</v>
      </c>
      <c r="D28" s="9" t="s">
        <v>42</v>
      </c>
      <c r="E28" s="11"/>
      <c r="F28" s="11">
        <v>400</v>
      </c>
      <c r="G28" s="9" t="s">
        <v>17</v>
      </c>
      <c r="H28" s="9"/>
      <c r="I28" s="9"/>
    </row>
    <row r="29" spans="2:12" x14ac:dyDescent="0.3">
      <c r="B29" s="15"/>
      <c r="C29" s="9" t="s">
        <v>45</v>
      </c>
      <c r="D29" s="9" t="s">
        <v>42</v>
      </c>
      <c r="E29" s="11"/>
      <c r="F29" s="11">
        <v>540</v>
      </c>
      <c r="G29" s="9" t="s">
        <v>17</v>
      </c>
      <c r="H29" s="9"/>
      <c r="I29" s="9"/>
    </row>
    <row r="30" spans="2:12" x14ac:dyDescent="0.3">
      <c r="B30" s="15"/>
      <c r="C30" s="9" t="s">
        <v>46</v>
      </c>
      <c r="D30" s="9" t="s">
        <v>42</v>
      </c>
      <c r="E30" s="11"/>
      <c r="F30" s="11">
        <v>200</v>
      </c>
      <c r="G30" s="9" t="s">
        <v>17</v>
      </c>
      <c r="H30" s="9"/>
      <c r="I30" s="9"/>
    </row>
    <row r="31" spans="2:12" x14ac:dyDescent="0.3">
      <c r="B31" s="27"/>
      <c r="C31" s="28" t="s">
        <v>47</v>
      </c>
      <c r="D31" s="28" t="s">
        <v>42</v>
      </c>
      <c r="E31" s="29"/>
      <c r="F31" s="29">
        <v>0</v>
      </c>
      <c r="G31" s="28" t="s">
        <v>17</v>
      </c>
      <c r="H31" s="28">
        <v>2020</v>
      </c>
      <c r="I31" s="28"/>
    </row>
    <row r="32" spans="2:12" x14ac:dyDescent="0.3">
      <c r="B32" s="27"/>
      <c r="C32" s="28" t="s">
        <v>48</v>
      </c>
      <c r="D32" s="28" t="s">
        <v>42</v>
      </c>
      <c r="E32" s="29"/>
      <c r="F32" s="29">
        <v>0</v>
      </c>
      <c r="G32" s="28" t="s">
        <v>17</v>
      </c>
      <c r="H32" s="28">
        <v>2020</v>
      </c>
      <c r="I32" s="28"/>
    </row>
    <row r="33" spans="2:9" x14ac:dyDescent="0.3">
      <c r="B33" s="27"/>
      <c r="C33" s="28" t="s">
        <v>49</v>
      </c>
      <c r="D33" s="28" t="s">
        <v>42</v>
      </c>
      <c r="E33" s="29"/>
      <c r="F33" s="29">
        <v>0</v>
      </c>
      <c r="G33" s="28" t="s">
        <v>17</v>
      </c>
      <c r="H33" s="28">
        <v>2023</v>
      </c>
      <c r="I33" s="28"/>
    </row>
    <row r="34" spans="2:9" x14ac:dyDescent="0.3">
      <c r="B34" s="15"/>
      <c r="C34" s="9" t="s">
        <v>50</v>
      </c>
      <c r="D34" s="9" t="s">
        <v>42</v>
      </c>
      <c r="E34" s="11">
        <v>342</v>
      </c>
      <c r="F34" s="11">
        <v>342</v>
      </c>
      <c r="G34" s="9" t="s">
        <v>17</v>
      </c>
      <c r="H34" s="9"/>
      <c r="I34" s="9"/>
    </row>
    <row r="35" spans="2:9" x14ac:dyDescent="0.3">
      <c r="B35" s="15"/>
      <c r="C35" s="9" t="s">
        <v>51</v>
      </c>
      <c r="D35" s="9" t="s">
        <v>42</v>
      </c>
      <c r="E35" s="11"/>
      <c r="F35" s="11">
        <v>100</v>
      </c>
      <c r="G35" s="9" t="s">
        <v>17</v>
      </c>
      <c r="H35" s="9"/>
      <c r="I35" s="9"/>
    </row>
    <row r="36" spans="2:9" x14ac:dyDescent="0.3">
      <c r="B36" s="15"/>
      <c r="C36" s="9" t="s">
        <v>52</v>
      </c>
      <c r="D36" s="9" t="s">
        <v>42</v>
      </c>
      <c r="E36" s="11"/>
      <c r="F36" s="11">
        <v>30</v>
      </c>
      <c r="G36" s="9" t="s">
        <v>17</v>
      </c>
      <c r="H36" s="9"/>
      <c r="I36" s="9"/>
    </row>
    <row r="37" spans="2:9" x14ac:dyDescent="0.3">
      <c r="B37" s="15"/>
      <c r="C37" s="9" t="s">
        <v>53</v>
      </c>
      <c r="D37" s="9" t="s">
        <v>42</v>
      </c>
      <c r="E37" s="11"/>
      <c r="F37" s="11">
        <v>40</v>
      </c>
      <c r="G37" s="9" t="s">
        <v>17</v>
      </c>
      <c r="H37" s="9"/>
      <c r="I37" s="9"/>
    </row>
    <row r="38" spans="2:9" x14ac:dyDescent="0.3">
      <c r="B38" s="15"/>
      <c r="C38" s="9" t="s">
        <v>54</v>
      </c>
      <c r="D38" s="9" t="s">
        <v>42</v>
      </c>
      <c r="E38" s="11"/>
      <c r="F38" s="11">
        <v>80</v>
      </c>
      <c r="G38" s="9" t="s">
        <v>17</v>
      </c>
      <c r="H38" s="9"/>
      <c r="I38" s="9"/>
    </row>
    <row r="39" spans="2:9" x14ac:dyDescent="0.3">
      <c r="B39" s="15"/>
      <c r="C39" s="9" t="s">
        <v>55</v>
      </c>
      <c r="D39" s="9" t="s">
        <v>42</v>
      </c>
      <c r="E39" s="11"/>
      <c r="F39" s="11">
        <v>20</v>
      </c>
      <c r="G39" s="9" t="s">
        <v>17</v>
      </c>
      <c r="H39" s="9"/>
      <c r="I39" s="9"/>
    </row>
    <row r="40" spans="2:9" x14ac:dyDescent="0.3">
      <c r="B40" s="15"/>
      <c r="C40" s="9" t="s">
        <v>56</v>
      </c>
      <c r="D40" s="9" t="s">
        <v>42</v>
      </c>
      <c r="E40" s="11"/>
      <c r="F40" s="11">
        <v>225</v>
      </c>
      <c r="G40" s="9" t="s">
        <v>17</v>
      </c>
      <c r="H40" s="9"/>
      <c r="I40" s="9"/>
    </row>
    <row r="41" spans="2:9" x14ac:dyDescent="0.3">
      <c r="B41" s="15"/>
      <c r="C41" s="9" t="s">
        <v>57</v>
      </c>
      <c r="D41" s="9" t="s">
        <v>42</v>
      </c>
      <c r="E41" s="11"/>
      <c r="F41" s="11">
        <v>2000</v>
      </c>
      <c r="G41" s="9" t="s">
        <v>17</v>
      </c>
      <c r="H41" s="9"/>
      <c r="I41" s="9"/>
    </row>
    <row r="42" spans="2:9" x14ac:dyDescent="0.3">
      <c r="B42" s="15"/>
      <c r="C42" s="9" t="s">
        <v>58</v>
      </c>
      <c r="D42" s="9" t="s">
        <v>59</v>
      </c>
      <c r="E42" s="11">
        <v>7898</v>
      </c>
      <c r="F42" s="11">
        <v>2000</v>
      </c>
      <c r="G42" s="9" t="s">
        <v>17</v>
      </c>
      <c r="H42" s="9"/>
      <c r="I42" s="9"/>
    </row>
    <row r="43" spans="2:9" x14ac:dyDescent="0.3">
      <c r="B43" s="15">
        <v>2023</v>
      </c>
      <c r="C43" s="9" t="s">
        <v>60</v>
      </c>
      <c r="D43" s="9" t="s">
        <v>61</v>
      </c>
      <c r="E43" s="11">
        <v>7095</v>
      </c>
      <c r="F43" s="11">
        <v>7095</v>
      </c>
      <c r="G43" s="9" t="s">
        <v>20</v>
      </c>
      <c r="H43" s="9"/>
      <c r="I43" s="9"/>
    </row>
    <row r="44" spans="2:9" x14ac:dyDescent="0.3">
      <c r="B44" s="15">
        <v>2026</v>
      </c>
      <c r="C44" s="9" t="s">
        <v>62</v>
      </c>
      <c r="D44" s="9" t="s">
        <v>63</v>
      </c>
      <c r="E44" s="11">
        <v>1622.93</v>
      </c>
      <c r="F44" s="11">
        <v>1622.93</v>
      </c>
      <c r="G44" s="9" t="s">
        <v>17</v>
      </c>
      <c r="H44" s="9"/>
      <c r="I44" s="9"/>
    </row>
    <row r="45" spans="2:9" x14ac:dyDescent="0.3">
      <c r="B45" s="15">
        <v>2026</v>
      </c>
      <c r="C45" s="9" t="s">
        <v>64</v>
      </c>
      <c r="D45" s="9" t="s">
        <v>65</v>
      </c>
      <c r="E45" s="11">
        <v>59.98</v>
      </c>
      <c r="F45" s="11">
        <v>59.98</v>
      </c>
      <c r="G45" s="9" t="s">
        <v>17</v>
      </c>
      <c r="H45" s="9"/>
      <c r="I45" s="9"/>
    </row>
    <row r="46" spans="2:9" x14ac:dyDescent="0.3">
      <c r="B46" s="15"/>
      <c r="C46" s="9"/>
      <c r="D46" s="9"/>
      <c r="E46" s="11"/>
      <c r="F46" s="11"/>
      <c r="G46" s="9"/>
      <c r="H46" s="9"/>
      <c r="I46" s="9"/>
    </row>
    <row r="47" spans="2:9" x14ac:dyDescent="0.3">
      <c r="B47" s="15"/>
      <c r="C47" s="9"/>
      <c r="D47" s="9"/>
      <c r="E47" s="11"/>
      <c r="F47" s="11"/>
      <c r="G47" s="9"/>
      <c r="H47" s="9"/>
      <c r="I47" s="9"/>
    </row>
    <row r="48" spans="2:9" x14ac:dyDescent="0.3">
      <c r="B48" s="15"/>
      <c r="C48" s="9"/>
      <c r="D48" s="9"/>
      <c r="E48" s="11"/>
      <c r="F48" s="11"/>
      <c r="G48" s="9"/>
      <c r="H48" s="9"/>
      <c r="I48" s="9"/>
    </row>
    <row r="49" spans="2:9" x14ac:dyDescent="0.3">
      <c r="B49" s="15"/>
      <c r="C49" s="9"/>
      <c r="D49" s="9"/>
      <c r="E49" s="11"/>
      <c r="F49" s="11"/>
      <c r="G49" s="9"/>
      <c r="H49" s="9"/>
      <c r="I49" s="9"/>
    </row>
    <row r="50" spans="2:9" x14ac:dyDescent="0.3">
      <c r="B50" s="15"/>
      <c r="C50" s="9"/>
      <c r="D50" s="9"/>
      <c r="E50" s="11"/>
      <c r="F50" s="11"/>
      <c r="G50" s="9"/>
      <c r="H50" s="9"/>
      <c r="I50" s="9"/>
    </row>
    <row r="51" spans="2:9" x14ac:dyDescent="0.3">
      <c r="B51" s="15"/>
      <c r="C51" s="9"/>
      <c r="D51" s="9"/>
      <c r="E51" s="11"/>
      <c r="F51" s="11"/>
      <c r="G51" s="9"/>
      <c r="H51" s="9"/>
      <c r="I51" s="9"/>
    </row>
  </sheetData>
  <conditionalFormatting sqref="G5">
    <cfRule type="expression" dxfId="0" priority="1">
      <formula>ISNA(MATCH(G5,K:K,0))</formula>
    </cfRule>
  </conditionalFormatting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2026-03-13T11:05:22Z</cp:lastPrinted>
  <dcterms:created xsi:type="dcterms:W3CDTF">2026-03-08T20:17:21Z</dcterms:created>
  <dcterms:modified xsi:type="dcterms:W3CDTF">2026-03-13T11:06:06Z</dcterms:modified>
</cp:coreProperties>
</file>